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21" windowWidth="9720" windowHeight="7320" tabRatio="595" activeTab="1"/>
  </bookViews>
  <sheets>
    <sheet name="7.sz mell-Könyvtár össz." sheetId="1" r:id="rId1"/>
    <sheet name="018030 Támogat.cél.finansz.műv" sheetId="2" r:id="rId2"/>
    <sheet name="082044 Könyvtári szolg.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<sst xmlns="http://schemas.openxmlformats.org/spreadsheetml/2006/main" count="63" uniqueCount="61">
  <si>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Feladat megnevezése</t>
  </si>
  <si>
    <t>Kiadás</t>
  </si>
  <si>
    <t xml:space="preserve">Közalkalmazotti alapilletmény </t>
  </si>
  <si>
    <t xml:space="preserve">Bevétel </t>
  </si>
  <si>
    <t>Kiadás:</t>
  </si>
  <si>
    <t>Bevétel összesen:</t>
  </si>
  <si>
    <t>Költségvetési bevételi és kiadási előirányzatai feladatonként</t>
  </si>
  <si>
    <t xml:space="preserve">Mindösszesen: </t>
  </si>
  <si>
    <t xml:space="preserve">Községi Közkönyvtár </t>
  </si>
  <si>
    <t xml:space="preserve">Finnaszírozás </t>
  </si>
  <si>
    <t xml:space="preserve"> Könyvtári szolgálatatások </t>
  </si>
  <si>
    <t xml:space="preserve">Könybeszerzés </t>
  </si>
  <si>
    <t xml:space="preserve">Folyóirat beszerzés </t>
  </si>
  <si>
    <t>Szakmai anyag besz.</t>
  </si>
  <si>
    <t xml:space="preserve">Anyag beszerzés </t>
  </si>
  <si>
    <t>Villamos energia szolg díjak</t>
  </si>
  <si>
    <t xml:space="preserve">Karbantartás kisjavítás </t>
  </si>
  <si>
    <t>Egyébüz. Fenntart.</t>
  </si>
  <si>
    <t xml:space="preserve">Könyvtári szolgáltatások </t>
  </si>
  <si>
    <t xml:space="preserve"> Községi Közkönyvtár 
Mindösszesen: </t>
  </si>
  <si>
    <t xml:space="preserve">Szakfeladat </t>
  </si>
  <si>
    <t>Létszám</t>
  </si>
  <si>
    <t>Bankszámla hozzájárulás mértéke</t>
  </si>
  <si>
    <t>Víz és csatorna szolg</t>
  </si>
  <si>
    <t xml:space="preserve">Normatíva : 1140Ft/fő </t>
  </si>
  <si>
    <t xml:space="preserve">Önk. Finanszírozás </t>
  </si>
  <si>
    <t>Belföldi kiküldetés</t>
  </si>
  <si>
    <t xml:space="preserve">Cofog Kód </t>
  </si>
  <si>
    <t xml:space="preserve">4. sz tájékoztató tábla </t>
  </si>
  <si>
    <t>Támogatási célú finanszírozási műveletek</t>
  </si>
  <si>
    <t>018030 Támogatási célú finanszírozási műveletek</t>
  </si>
  <si>
    <r>
      <rPr>
        <b/>
        <u val="single"/>
        <sz val="11"/>
        <rFont val="Arial CE"/>
        <family val="0"/>
      </rPr>
      <t>Bevétel:</t>
    </r>
    <r>
      <rPr>
        <b/>
        <sz val="11"/>
        <rFont val="Arial CE"/>
        <family val="2"/>
      </rPr>
      <t xml:space="preserve"> </t>
    </r>
  </si>
  <si>
    <t>082044 Könyvtári szolgáltatások</t>
  </si>
  <si>
    <t>Irodaszer nyomtatvány</t>
  </si>
  <si>
    <t xml:space="preserve">Gázenergia szolgáltatási díja </t>
  </si>
  <si>
    <t>Pénzügyi szolgáltatás díja</t>
  </si>
  <si>
    <t>Vásárolt tem.és szolg. ÁFA</t>
  </si>
  <si>
    <t>Dologi kiadások összesen:</t>
  </si>
  <si>
    <t>Kiadás összesen:</t>
  </si>
  <si>
    <t xml:space="preserve">Szoc. Hozzájár. Adó (K2.) </t>
  </si>
  <si>
    <t>Vásárolt közszolg.</t>
  </si>
  <si>
    <t>Ft-ban</t>
  </si>
  <si>
    <t xml:space="preserve"> Ft-ban</t>
  </si>
  <si>
    <t xml:space="preserve">2017. évi </t>
  </si>
  <si>
    <t>Szakfeladat:999000</t>
  </si>
  <si>
    <r>
      <t>Szakmai anyagbeszerzés</t>
    </r>
    <r>
      <rPr>
        <b/>
        <u val="single"/>
        <sz val="10"/>
        <rFont val="Arial CE"/>
        <family val="0"/>
      </rPr>
      <t xml:space="preserve"> (K311)</t>
    </r>
  </si>
  <si>
    <r>
      <t xml:space="preserve">Szakmai tev. segítő szolgáltatás </t>
    </r>
    <r>
      <rPr>
        <b/>
        <u val="single"/>
        <sz val="10"/>
        <rFont val="Arial CE"/>
        <family val="0"/>
      </rPr>
      <t>(K336)</t>
    </r>
  </si>
  <si>
    <r>
      <t xml:space="preserve">Egyéb szolgáltatás </t>
    </r>
    <r>
      <rPr>
        <b/>
        <u val="single"/>
        <sz val="10"/>
        <rFont val="Arial CE"/>
        <family val="0"/>
      </rPr>
      <t>(K337)</t>
    </r>
  </si>
  <si>
    <r>
      <t xml:space="preserve">Kiküldetések </t>
    </r>
    <r>
      <rPr>
        <b/>
        <u val="single"/>
        <sz val="10"/>
        <rFont val="Arial CE"/>
        <family val="0"/>
      </rPr>
      <t>(K341)</t>
    </r>
  </si>
  <si>
    <r>
      <t xml:space="preserve">Karbantartás kisjavítás </t>
    </r>
    <r>
      <rPr>
        <b/>
        <u val="single"/>
        <sz val="10"/>
        <rFont val="Arial CE"/>
        <family val="0"/>
      </rPr>
      <t>(K334)</t>
    </r>
  </si>
  <si>
    <t>Normatív jutalom(K121)</t>
  </si>
  <si>
    <t>Személyi juttatás(K1)</t>
  </si>
  <si>
    <r>
      <t xml:space="preserve">Üzemeltetési anyagbeszerzés </t>
    </r>
    <r>
      <rPr>
        <b/>
        <u val="single"/>
        <sz val="10"/>
        <rFont val="Arial CE"/>
        <family val="0"/>
      </rPr>
      <t>(K312)</t>
    </r>
  </si>
  <si>
    <r>
      <t xml:space="preserve">Közüzemi díjak </t>
    </r>
    <r>
      <rPr>
        <b/>
        <u val="single"/>
        <sz val="10"/>
        <rFont val="Arial CE"/>
        <family val="0"/>
      </rPr>
      <t>(K331)</t>
    </r>
  </si>
  <si>
    <r>
      <t xml:space="preserve">Mc előzetesen felszámított ÁFA </t>
    </r>
    <r>
      <rPr>
        <b/>
        <u val="single"/>
        <sz val="10"/>
        <rFont val="Arial CE"/>
        <family val="0"/>
      </rPr>
      <t>(K351)</t>
    </r>
  </si>
  <si>
    <t>Vezetői pótlék</t>
  </si>
  <si>
    <t>Kulturális illetmény pótlék (illetm.alap.15%-a)</t>
  </si>
  <si>
    <r>
      <t xml:space="preserve">Informatikai szolgáltatások </t>
    </r>
    <r>
      <rPr>
        <b/>
        <u val="single"/>
        <sz val="10"/>
        <rFont val="Arial CE"/>
        <family val="0"/>
      </rPr>
      <t>(321)</t>
    </r>
  </si>
  <si>
    <t>jogtár</t>
  </si>
  <si>
    <t>2016.01.01. 4482 fő</t>
  </si>
  <si>
    <t>bérminimum kieg.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</si>
</sst>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00\ _F_t_-;\-* #,##0.000\ _F_t_-;_-* &quot;-&quot;??\ _F_t_-;_-@_-"/>
    <numFmt numFmtId="170" formatCode="_-* #,##0.0000\ _F_t_-;\-* #,##0.0000\ _F_t_-;_-* &quot;-&quot;??\ _F_t_-;_-@_-"/>
    <numFmt numFmtId="171" formatCode="_-* #,##0\ &quot;Ft&quot;_-;\-* #,##0\ &quot;Ft&quot;_-;_-* &quot;-&quot;??\ &quot;Ft&quot;_-;_-@_-"/>
    <numFmt numFmtId="172" formatCode="_-* #,##0.0\ &quot;Ft&quot;_-;\-* #,##0.0\ &quot;Ft&quot;_-;_-* &quot;-&quot;??\ &quot;Ft&quot;_-;_-@_-"/>
    <numFmt numFmtId="173" formatCode="_-* #,##0.000\ &quot;Ft&quot;_-;\-* #,##0.000\ &quot;Ft&quot;_-;_-* &quot;-&quot;??\ &quot;Ft&quot;_-;_-@_-"/>
    <numFmt numFmtId="174" formatCode="_-* #,##0.0000\ &quot;Ft&quot;_-;\-* #,##0.0000\ &quot;Ft&quot;_-;_-* &quot;-&quot;??\ &quot;Ft&quot;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[$-40E]yyyy\.\ mmmm\ d\."/>
    <numFmt numFmtId="181" formatCode="0.0000000"/>
  </numFmts>
  <fonts count="4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u val="single"/>
      <sz val="11"/>
      <name val="Arial CE"/>
      <family val="0"/>
    </font>
    <font>
      <b/>
      <i/>
      <sz val="10"/>
      <color indexed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2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5" fontId="0" fillId="0" borderId="10" xfId="4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65" fontId="0" fillId="0" borderId="12" xfId="4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1" fillId="33" borderId="19" xfId="40" applyNumberFormat="1" applyFont="1" applyFill="1" applyBorder="1" applyAlignment="1">
      <alignment horizontal="center"/>
    </xf>
    <xf numFmtId="165" fontId="1" fillId="33" borderId="20" xfId="4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/>
    </xf>
    <xf numFmtId="0" fontId="1" fillId="35" borderId="26" xfId="0" applyFont="1" applyFill="1" applyBorder="1" applyAlignment="1">
      <alignment horizontal="center" wrapText="1"/>
    </xf>
    <xf numFmtId="0" fontId="1" fillId="35" borderId="27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485775</xdr:colOff>
      <xdr:row>0</xdr:row>
      <xdr:rowOff>0</xdr:rowOff>
    </xdr:from>
    <xdr:ext cx="1685925" cy="7381875"/>
    <xdr:sp>
      <xdr:nvSpPr>
        <xdr:cNvPr id="1" name="Szövegdoboz 1"/>
        <xdr:cNvSpPr txBox="1">
          <a:spLocks noChangeArrowheads="1"/>
        </xdr:cNvSpPr>
      </xdr:nvSpPr>
      <xdr:spPr>
        <a:xfrm rot="18606073">
          <a:off x="2695575" y="0"/>
          <a:ext cx="1685925" cy="738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1447800</xdr:colOff>
      <xdr:row>0</xdr:row>
      <xdr:rowOff>0</xdr:rowOff>
    </xdr:from>
    <xdr:ext cx="1676400" cy="7105650"/>
    <xdr:sp>
      <xdr:nvSpPr>
        <xdr:cNvPr id="1" name="Szövegdoboz 1"/>
        <xdr:cNvSpPr txBox="1">
          <a:spLocks noChangeArrowheads="1"/>
        </xdr:cNvSpPr>
      </xdr:nvSpPr>
      <xdr:spPr>
        <a:xfrm rot="18606073">
          <a:off x="2524125" y="0"/>
          <a:ext cx="1676400" cy="710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304800</xdr:colOff>
      <xdr:row>2</xdr:row>
      <xdr:rowOff>161925</xdr:rowOff>
    </xdr:from>
    <xdr:ext cx="2447925" cy="7000875"/>
    <xdr:sp>
      <xdr:nvSpPr>
        <xdr:cNvPr id="1" name="Szövegdoboz 1"/>
        <xdr:cNvSpPr txBox="1">
          <a:spLocks noChangeArrowheads="1"/>
        </xdr:cNvSpPr>
      </xdr:nvSpPr>
      <xdr:spPr>
        <a:xfrm rot="18507242">
          <a:off x="2305050" y="485775"/>
          <a:ext cx="2447925" cy="700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  <xdr:oneCellAnchor>
    <xdr:from>
      <xdr:col>3</xdr:col>
      <xdr:colOff>523875</xdr:colOff>
      <xdr:row>64</xdr:row>
      <xdr:rowOff>9525</xdr:rowOff>
    </xdr:from>
    <xdr:ext cx="1666875" cy="7381875"/>
    <xdr:sp>
      <xdr:nvSpPr>
        <xdr:cNvPr id="2" name="Szövegdoboz 2"/>
        <xdr:cNvSpPr txBox="1">
          <a:spLocks noChangeArrowheads="1"/>
        </xdr:cNvSpPr>
      </xdr:nvSpPr>
      <xdr:spPr>
        <a:xfrm rot="18606073">
          <a:off x="2524125" y="10372725"/>
          <a:ext cx="1666875" cy="738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33CCCC"/>
              </a:solidFill>
            </a:rPr>
            <a:t>M u n k a a n y a 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2.375" style="0" customWidth="1"/>
    <col min="2" max="2" width="10.25390625" style="0" customWidth="1"/>
    <col min="3" max="3" width="6.375" style="0" customWidth="1"/>
    <col min="4" max="4" width="30.25390625" style="0" customWidth="1"/>
    <col min="5" max="6" width="20.00390625" style="0" customWidth="1"/>
  </cols>
  <sheetData>
    <row r="1" spans="4:6" ht="12.75">
      <c r="D1" s="4"/>
      <c r="F1" t="s">
        <v>28</v>
      </c>
    </row>
    <row r="2" ht="12.75">
      <c r="D2" s="4"/>
    </row>
    <row r="3" ht="12.75">
      <c r="D3" s="4"/>
    </row>
    <row r="4" ht="12.75">
      <c r="D4" s="4"/>
    </row>
    <row r="5" ht="12.75">
      <c r="D5" s="4"/>
    </row>
    <row r="6" spans="1:6" ht="15.75">
      <c r="A6" s="67" t="s">
        <v>8</v>
      </c>
      <c r="B6" s="67"/>
      <c r="C6" s="67"/>
      <c r="D6" s="67"/>
      <c r="E6" s="67"/>
      <c r="F6" s="67"/>
    </row>
    <row r="7" spans="1:6" ht="15.75">
      <c r="A7" s="67" t="s">
        <v>43</v>
      </c>
      <c r="B7" s="67"/>
      <c r="C7" s="67"/>
      <c r="D7" s="67"/>
      <c r="E7" s="67"/>
      <c r="F7" s="67"/>
    </row>
    <row r="8" spans="1:6" ht="15.75">
      <c r="A8" s="67" t="s">
        <v>6</v>
      </c>
      <c r="B8" s="67"/>
      <c r="C8" s="67"/>
      <c r="D8" s="67"/>
      <c r="E8" s="67"/>
      <c r="F8" s="67"/>
    </row>
    <row r="9" spans="1:6" ht="15.75">
      <c r="A9" s="53"/>
      <c r="B9" s="53"/>
      <c r="C9" s="53"/>
      <c r="D9" s="53"/>
      <c r="E9" s="53"/>
      <c r="F9" s="53"/>
    </row>
    <row r="10" spans="1:6" ht="15.75">
      <c r="A10" s="53"/>
      <c r="B10" s="53"/>
      <c r="C10" s="53"/>
      <c r="D10" s="53"/>
      <c r="E10" s="53"/>
      <c r="F10" s="53"/>
    </row>
    <row r="11" ht="12.75">
      <c r="D11" s="2"/>
    </row>
    <row r="12" ht="12.75">
      <c r="D12" s="4"/>
    </row>
    <row r="13" spans="1:6" ht="12.75">
      <c r="A13" s="70" t="s">
        <v>20</v>
      </c>
      <c r="B13" s="72" t="s">
        <v>27</v>
      </c>
      <c r="C13" s="72" t="s">
        <v>21</v>
      </c>
      <c r="D13" s="75" t="s">
        <v>0</v>
      </c>
      <c r="E13" s="68" t="s">
        <v>8</v>
      </c>
      <c r="F13" s="69"/>
    </row>
    <row r="14" spans="1:6" ht="13.5" thickBot="1">
      <c r="A14" s="71"/>
      <c r="B14" s="73"/>
      <c r="C14" s="74"/>
      <c r="D14" s="76"/>
      <c r="E14" s="51" t="s">
        <v>3</v>
      </c>
      <c r="F14" s="52" t="s">
        <v>1</v>
      </c>
    </row>
    <row r="15" spans="1:6" ht="12.75">
      <c r="A15" s="40"/>
      <c r="B15" s="33">
        <v>18030</v>
      </c>
      <c r="C15" s="32"/>
      <c r="D15" s="33" t="s">
        <v>29</v>
      </c>
      <c r="E15" s="34">
        <f>'018030 Támogat.cél.finansz.műv'!G18</f>
        <v>8481600</v>
      </c>
      <c r="F15" s="35"/>
    </row>
    <row r="16" spans="1:6" ht="12.75">
      <c r="A16" s="41"/>
      <c r="B16" s="37">
        <v>82044</v>
      </c>
      <c r="C16" s="36">
        <v>2</v>
      </c>
      <c r="D16" s="37" t="s">
        <v>18</v>
      </c>
      <c r="E16" s="38"/>
      <c r="F16" s="39">
        <f>'082044 Könyvtári szolg.'!H70</f>
        <v>8481600</v>
      </c>
    </row>
    <row r="17" spans="1:6" ht="12.75">
      <c r="A17" s="41"/>
      <c r="B17" s="37"/>
      <c r="C17" s="36"/>
      <c r="D17" s="37"/>
      <c r="E17" s="36"/>
      <c r="F17" s="39"/>
    </row>
    <row r="18" spans="1:6" ht="12.75">
      <c r="A18" s="41"/>
      <c r="B18" s="37"/>
      <c r="C18" s="36"/>
      <c r="D18" s="37"/>
      <c r="E18" s="36"/>
      <c r="F18" s="39"/>
    </row>
    <row r="19" spans="1:6" ht="12.75">
      <c r="A19" s="42"/>
      <c r="B19" s="43"/>
      <c r="C19" s="44"/>
      <c r="D19" s="43"/>
      <c r="E19" s="44"/>
      <c r="F19" s="45"/>
    </row>
    <row r="20" spans="1:6" ht="25.5">
      <c r="A20" s="48"/>
      <c r="B20" s="48"/>
      <c r="C20" s="49">
        <f>SUM(C15:C19)</f>
        <v>2</v>
      </c>
      <c r="D20" s="50" t="s">
        <v>19</v>
      </c>
      <c r="E20" s="46">
        <f>SUM(E15:E19)</f>
        <v>8481600</v>
      </c>
      <c r="F20" s="47">
        <f>SUM(F15:F19)</f>
        <v>8481600</v>
      </c>
    </row>
    <row r="22" spans="4:6" ht="12.75">
      <c r="D22" s="10"/>
      <c r="F22" s="30"/>
    </row>
    <row r="23" ht="12.75">
      <c r="F23" s="31">
        <f>E20-F20</f>
        <v>0</v>
      </c>
    </row>
  </sheetData>
  <sheetProtection/>
  <mergeCells count="8">
    <mergeCell ref="A6:F6"/>
    <mergeCell ref="A7:F7"/>
    <mergeCell ref="A8:F8"/>
    <mergeCell ref="E13:F13"/>
    <mergeCell ref="A13:A14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7">
      <selection activeCell="D26" sqref="D26"/>
    </sheetView>
  </sheetViews>
  <sheetFormatPr defaultColWidth="9.00390625" defaultRowHeight="12.75"/>
  <cols>
    <col min="1" max="1" width="14.125" style="17" customWidth="1"/>
    <col min="2" max="2" width="20.75390625" style="12" customWidth="1"/>
    <col min="3" max="3" width="9.125" style="12" customWidth="1"/>
    <col min="4" max="4" width="10.125" style="12" bestFit="1" customWidth="1"/>
    <col min="5" max="5" width="9.125" style="12" customWidth="1"/>
    <col min="6" max="6" width="12.625" style="12" customWidth="1"/>
    <col min="7" max="7" width="10.125" style="12" bestFit="1" customWidth="1"/>
    <col min="8" max="8" width="9.00390625" style="20" customWidth="1"/>
    <col min="9" max="16384" width="9.125" style="12" customWidth="1"/>
  </cols>
  <sheetData>
    <row r="1" spans="6:7" ht="14.25">
      <c r="F1" s="13"/>
      <c r="G1" s="13"/>
    </row>
    <row r="2" spans="6:7" ht="14.25">
      <c r="F2" s="13"/>
      <c r="G2" s="13"/>
    </row>
    <row r="3" spans="6:7" ht="14.25">
      <c r="F3" s="13"/>
      <c r="G3" s="13"/>
    </row>
    <row r="4" spans="1:7" ht="14.25">
      <c r="A4" s="77" t="s">
        <v>30</v>
      </c>
      <c r="B4" s="77"/>
      <c r="C4" s="77"/>
      <c r="D4" s="77"/>
      <c r="E4" s="77"/>
      <c r="F4" s="77"/>
      <c r="G4" s="77"/>
    </row>
    <row r="5" spans="1:6" ht="14.25">
      <c r="A5" s="79" t="s">
        <v>44</v>
      </c>
      <c r="B5" s="79"/>
      <c r="C5" s="59"/>
      <c r="D5" s="59"/>
      <c r="E5" s="11"/>
      <c r="F5" s="20"/>
    </row>
    <row r="6" spans="1:6" ht="14.25">
      <c r="A6" s="11"/>
      <c r="B6" s="11"/>
      <c r="C6" s="11"/>
      <c r="D6" s="11"/>
      <c r="E6" s="11"/>
      <c r="F6" s="20"/>
    </row>
    <row r="7" spans="1:6" ht="14.25">
      <c r="A7" s="22"/>
      <c r="B7" s="78"/>
      <c r="C7" s="78"/>
      <c r="D7" s="78"/>
      <c r="E7" s="11"/>
      <c r="F7" s="20"/>
    </row>
    <row r="8" spans="1:6" ht="14.25">
      <c r="A8" s="16"/>
      <c r="B8" s="11"/>
      <c r="C8" s="11"/>
      <c r="D8" s="11"/>
      <c r="E8" s="11"/>
      <c r="F8" s="20"/>
    </row>
    <row r="9" ht="14.25">
      <c r="F9" s="20"/>
    </row>
    <row r="10" spans="1:6" ht="14.25">
      <c r="A10" s="18"/>
      <c r="F10" s="20"/>
    </row>
    <row r="11" spans="1:6" ht="14.25">
      <c r="A11" s="18"/>
      <c r="F11" s="20"/>
    </row>
    <row r="12" spans="1:7" ht="14.25">
      <c r="A12" s="22" t="s">
        <v>31</v>
      </c>
      <c r="F12" s="20"/>
      <c r="G12" s="58" t="s">
        <v>42</v>
      </c>
    </row>
    <row r="13" spans="1:7" ht="14.25">
      <c r="A13" s="26"/>
      <c r="F13" s="20"/>
      <c r="G13" s="20"/>
    </row>
    <row r="14" spans="1:7" ht="14.25">
      <c r="A14" s="25"/>
      <c r="B14" s="12" t="s">
        <v>9</v>
      </c>
      <c r="F14" s="20"/>
      <c r="G14" s="62">
        <f>D27</f>
        <v>8481600</v>
      </c>
    </row>
    <row r="15" spans="1:7" ht="14.25">
      <c r="A15" s="25"/>
      <c r="F15" s="20"/>
      <c r="G15" s="62"/>
    </row>
    <row r="16" spans="1:7" ht="14.25">
      <c r="A16" s="25"/>
      <c r="F16" s="20"/>
      <c r="G16" s="62"/>
    </row>
    <row r="17" spans="1:7" ht="14.25">
      <c r="A17" s="26"/>
      <c r="F17" s="20"/>
      <c r="G17" s="62"/>
    </row>
    <row r="18" spans="1:7" ht="14.25">
      <c r="A18" s="12"/>
      <c r="B18" s="22" t="s">
        <v>5</v>
      </c>
      <c r="C18" s="22"/>
      <c r="D18" s="22"/>
      <c r="E18" s="11"/>
      <c r="F18" s="20"/>
      <c r="G18" s="63">
        <f>G14</f>
        <v>8481600</v>
      </c>
    </row>
    <row r="19" spans="1:7" ht="14.25">
      <c r="A19" s="16"/>
      <c r="B19" s="11"/>
      <c r="C19" s="11"/>
      <c r="D19" s="11"/>
      <c r="E19" s="11"/>
      <c r="F19" s="20"/>
      <c r="G19" s="21"/>
    </row>
    <row r="20" spans="1:7" ht="14.25">
      <c r="A20" s="16"/>
      <c r="B20" s="11"/>
      <c r="C20" s="11"/>
      <c r="D20" s="11"/>
      <c r="E20" s="11"/>
      <c r="F20" s="20"/>
      <c r="G20" s="21"/>
    </row>
    <row r="21" spans="1:7" ht="14.25">
      <c r="A21" s="16"/>
      <c r="B21" s="11"/>
      <c r="C21" s="11"/>
      <c r="D21" s="11"/>
      <c r="E21" s="11"/>
      <c r="F21" s="20"/>
      <c r="G21" s="21"/>
    </row>
    <row r="22" spans="1:7" ht="14.25">
      <c r="A22" s="16"/>
      <c r="B22" s="13" t="s">
        <v>24</v>
      </c>
      <c r="C22" s="11"/>
      <c r="D22" s="11"/>
      <c r="E22" s="11"/>
      <c r="F22" s="20"/>
      <c r="G22" s="21"/>
    </row>
    <row r="23" spans="1:7" ht="14.25">
      <c r="A23" s="16"/>
      <c r="B23" s="13" t="s">
        <v>59</v>
      </c>
      <c r="C23" s="11"/>
      <c r="D23" s="64">
        <v>5109480</v>
      </c>
      <c r="E23" s="11"/>
      <c r="F23" s="20"/>
      <c r="G23" s="21"/>
    </row>
    <row r="24" spans="1:7" ht="14.25">
      <c r="A24" s="16"/>
      <c r="B24" s="11"/>
      <c r="C24" s="11"/>
      <c r="D24" s="65"/>
      <c r="E24" s="11"/>
      <c r="F24" s="20"/>
      <c r="G24" s="21"/>
    </row>
    <row r="25" spans="1:7" ht="14.25">
      <c r="A25" s="16"/>
      <c r="B25" s="13" t="s">
        <v>25</v>
      </c>
      <c r="C25" s="13"/>
      <c r="D25" s="64">
        <v>3372120</v>
      </c>
      <c r="E25" s="11"/>
      <c r="F25" s="20"/>
      <c r="G25" s="21"/>
    </row>
    <row r="26" spans="1:7" ht="14.25">
      <c r="A26" s="16"/>
      <c r="B26" s="11"/>
      <c r="C26" s="11"/>
      <c r="D26" s="65"/>
      <c r="E26" s="11"/>
      <c r="F26" s="20"/>
      <c r="G26" s="21"/>
    </row>
    <row r="27" spans="2:7" ht="14.25">
      <c r="B27" s="14" t="s">
        <v>7</v>
      </c>
      <c r="C27" s="14"/>
      <c r="D27" s="66">
        <f>D23+D25</f>
        <v>8481600</v>
      </c>
      <c r="F27" s="20"/>
      <c r="G27" s="20"/>
    </row>
    <row r="28" spans="4:7" ht="14.25">
      <c r="D28" s="14"/>
      <c r="F28" s="20"/>
      <c r="G28" s="20"/>
    </row>
    <row r="29" spans="6:7" ht="14.25">
      <c r="F29" s="20"/>
      <c r="G29" s="20"/>
    </row>
    <row r="30" spans="1:7" ht="14.25">
      <c r="A30" s="19"/>
      <c r="E30"/>
      <c r="F30" s="20"/>
      <c r="G30" s="15"/>
    </row>
    <row r="31" spans="4:7" ht="14.25">
      <c r="D31"/>
      <c r="E31"/>
      <c r="F31" s="20"/>
      <c r="G31" s="20"/>
    </row>
    <row r="32" spans="1:7" ht="14.25">
      <c r="A32" s="25"/>
      <c r="B32" s="6"/>
      <c r="C32" s="6"/>
      <c r="D32" s="6"/>
      <c r="E32" s="6"/>
      <c r="F32" s="20"/>
      <c r="G32" s="20"/>
    </row>
    <row r="33" spans="1:7" ht="14.25">
      <c r="A33" s="25"/>
      <c r="B33" s="6"/>
      <c r="C33" s="6"/>
      <c r="D33" s="6"/>
      <c r="E33" s="6"/>
      <c r="F33" s="20"/>
      <c r="G33" s="20"/>
    </row>
    <row r="34" spans="1:7" ht="14.25">
      <c r="A34" s="25"/>
      <c r="B34" s="6"/>
      <c r="C34" s="6"/>
      <c r="D34" s="6"/>
      <c r="E34" s="6"/>
      <c r="F34" s="20"/>
      <c r="G34" s="20"/>
    </row>
    <row r="35" spans="1:7" ht="14.25">
      <c r="A35" s="25"/>
      <c r="B35" s="6"/>
      <c r="C35" s="6"/>
      <c r="D35" s="6"/>
      <c r="E35" s="6"/>
      <c r="F35" s="20"/>
      <c r="G35" s="20"/>
    </row>
    <row r="36" spans="1:7" ht="14.25">
      <c r="A36" s="25"/>
      <c r="B36" s="6"/>
      <c r="C36" s="6"/>
      <c r="D36" s="6"/>
      <c r="E36" s="6"/>
      <c r="F36" s="20"/>
      <c r="G36" s="28"/>
    </row>
    <row r="37" spans="1:7" ht="14.25">
      <c r="A37" s="25"/>
      <c r="B37" s="6"/>
      <c r="C37" s="6"/>
      <c r="D37" s="6"/>
      <c r="E37" s="6"/>
      <c r="F37" s="20"/>
      <c r="G37" s="28"/>
    </row>
    <row r="38" spans="1:7" ht="14.25">
      <c r="A38" s="25"/>
      <c r="B38" s="6"/>
      <c r="C38" s="6"/>
      <c r="D38" s="6"/>
      <c r="E38" s="6"/>
      <c r="F38" s="20"/>
      <c r="G38" s="28"/>
    </row>
    <row r="39" spans="1:7" ht="14.25">
      <c r="A39" s="27"/>
      <c r="B39" s="6"/>
      <c r="C39" s="6"/>
      <c r="D39" s="6"/>
      <c r="E39" s="6"/>
      <c r="F39" s="20"/>
      <c r="G39" s="20"/>
    </row>
    <row r="40" spans="1:7" ht="14.25">
      <c r="A40" s="25"/>
      <c r="B40" s="9"/>
      <c r="C40" s="9"/>
      <c r="D40" s="9"/>
      <c r="E40" s="8"/>
      <c r="F40" s="20"/>
      <c r="G40" s="29"/>
    </row>
    <row r="41" spans="4:6" ht="14.25">
      <c r="D41"/>
      <c r="E41"/>
      <c r="F41" s="15"/>
    </row>
  </sheetData>
  <sheetProtection/>
  <mergeCells count="3">
    <mergeCell ref="A4:G4"/>
    <mergeCell ref="B7:D7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4:H72"/>
  <sheetViews>
    <sheetView zoomScalePageLayoutView="0" workbookViewId="0" topLeftCell="A46">
      <selection activeCell="H70" sqref="H70"/>
    </sheetView>
  </sheetViews>
  <sheetFormatPr defaultColWidth="9.00390625" defaultRowHeight="12.75"/>
  <cols>
    <col min="1" max="1" width="3.875" style="4" customWidth="1"/>
    <col min="2" max="2" width="13.25390625" style="4" customWidth="1"/>
    <col min="3" max="8" width="9.125" style="4" customWidth="1"/>
    <col min="9" max="9" width="8.375" style="4" customWidth="1"/>
    <col min="10" max="10" width="10.875" style="4" customWidth="1"/>
    <col min="11" max="16384" width="9.125" style="4" customWidth="1"/>
  </cols>
  <sheetData>
    <row r="3" ht="12.75"/>
    <row r="4" spans="2:8" ht="12.75">
      <c r="B4" s="80" t="s">
        <v>32</v>
      </c>
      <c r="C4" s="80"/>
      <c r="D4" s="80"/>
      <c r="E4" s="80"/>
      <c r="F4" s="80"/>
      <c r="G4" s="80"/>
      <c r="H4" s="80"/>
    </row>
    <row r="5" spans="2:6" ht="12.75">
      <c r="B5" s="81" t="s">
        <v>44</v>
      </c>
      <c r="C5" s="81"/>
      <c r="D5" s="2"/>
      <c r="E5" s="2"/>
      <c r="F5" s="2"/>
    </row>
    <row r="6" spans="2:6" ht="12.75">
      <c r="B6" s="2"/>
      <c r="C6" s="2"/>
      <c r="D6" s="2"/>
      <c r="E6" s="2"/>
      <c r="F6" s="2"/>
    </row>
    <row r="7" ht="12.75"/>
    <row r="8" spans="2:3" ht="12.75">
      <c r="B8" s="1"/>
      <c r="C8" s="1" t="s">
        <v>10</v>
      </c>
    </row>
    <row r="9" spans="2:7" ht="12.75">
      <c r="B9" s="5"/>
      <c r="G9" s="7"/>
    </row>
    <row r="10" spans="5:8" ht="12.75">
      <c r="E10" s="1"/>
      <c r="F10" s="2"/>
      <c r="H10" s="7"/>
    </row>
    <row r="11" spans="2:8" ht="12.75">
      <c r="B11" s="3" t="s">
        <v>4</v>
      </c>
      <c r="H11" s="57" t="s">
        <v>41</v>
      </c>
    </row>
    <row r="12" ht="12.75">
      <c r="F12" s="2"/>
    </row>
    <row r="13" ht="12.75"/>
    <row r="14" spans="2:8" ht="12.75">
      <c r="B14" s="3"/>
      <c r="C14" s="4" t="s">
        <v>2</v>
      </c>
      <c r="H14" s="60">
        <v>3540000</v>
      </c>
    </row>
    <row r="15" ht="12.75">
      <c r="B15" s="3"/>
    </row>
    <row r="16" spans="2:8" ht="12.75">
      <c r="B16" s="3"/>
      <c r="C16" s="4" t="s">
        <v>55</v>
      </c>
      <c r="H16" s="60">
        <v>480000</v>
      </c>
    </row>
    <row r="17" spans="2:8" ht="12.75">
      <c r="B17" s="3"/>
      <c r="H17" s="60"/>
    </row>
    <row r="18" spans="2:8" ht="12.75">
      <c r="B18" s="3"/>
      <c r="C18" s="4" t="s">
        <v>56</v>
      </c>
      <c r="H18" s="60">
        <v>556600</v>
      </c>
    </row>
    <row r="19" spans="2:8" ht="12.75">
      <c r="B19" s="3"/>
      <c r="C19" s="4" t="s">
        <v>60</v>
      </c>
      <c r="H19" s="60">
        <v>440500</v>
      </c>
    </row>
    <row r="20" spans="2:8" ht="12.75">
      <c r="B20" s="3"/>
      <c r="C20" s="4" t="s">
        <v>50</v>
      </c>
      <c r="H20" s="60">
        <v>423500</v>
      </c>
    </row>
    <row r="21" ht="12.75">
      <c r="B21" s="3"/>
    </row>
    <row r="22" spans="2:8" ht="12.75">
      <c r="B22" s="3"/>
      <c r="C22" s="4" t="s">
        <v>22</v>
      </c>
      <c r="H22" s="60">
        <v>24000</v>
      </c>
    </row>
    <row r="23" spans="2:8" ht="12.75">
      <c r="B23" s="3"/>
      <c r="C23" s="54" t="s">
        <v>51</v>
      </c>
      <c r="D23" s="54"/>
      <c r="E23" s="54"/>
      <c r="F23" s="54"/>
      <c r="G23" s="54"/>
      <c r="H23" s="61">
        <f>SUM(H14:H22)</f>
        <v>5464600</v>
      </c>
    </row>
    <row r="24" ht="12.75">
      <c r="B24" s="3"/>
    </row>
    <row r="25" ht="12.75">
      <c r="B25" s="3"/>
    </row>
    <row r="26" spans="2:8" ht="12.75">
      <c r="B26" s="3"/>
      <c r="C26" s="54" t="s">
        <v>39</v>
      </c>
      <c r="D26" s="54"/>
      <c r="E26" s="54"/>
      <c r="F26" s="54"/>
      <c r="G26" s="54"/>
      <c r="H26" s="61">
        <v>1210000</v>
      </c>
    </row>
    <row r="27" ht="12.75">
      <c r="B27" s="3"/>
    </row>
    <row r="28" spans="2:7" ht="12.75">
      <c r="B28" s="3"/>
      <c r="C28" s="55" t="s">
        <v>45</v>
      </c>
      <c r="G28" s="61">
        <f>H29+H31+H33</f>
        <v>644000</v>
      </c>
    </row>
    <row r="29" spans="2:8" ht="12.75">
      <c r="B29" s="3"/>
      <c r="C29" s="4" t="s">
        <v>11</v>
      </c>
      <c r="H29" s="60">
        <v>491000</v>
      </c>
    </row>
    <row r="30" spans="2:8" ht="12.75">
      <c r="B30" s="3"/>
      <c r="H30" s="60"/>
    </row>
    <row r="31" spans="2:8" ht="12.75">
      <c r="B31" s="3"/>
      <c r="C31" s="4" t="s">
        <v>12</v>
      </c>
      <c r="H31" s="60">
        <v>100000</v>
      </c>
    </row>
    <row r="32" spans="2:8" ht="12.75">
      <c r="B32" s="3"/>
      <c r="H32" s="60"/>
    </row>
    <row r="33" spans="2:8" ht="12.75">
      <c r="B33" s="3"/>
      <c r="C33" s="4" t="s">
        <v>13</v>
      </c>
      <c r="H33" s="60">
        <v>53000</v>
      </c>
    </row>
    <row r="34" spans="2:8" ht="12.75">
      <c r="B34" s="3"/>
      <c r="H34" s="60"/>
    </row>
    <row r="35" spans="2:8" ht="12.75">
      <c r="B35" s="3"/>
      <c r="C35" s="56" t="s">
        <v>57</v>
      </c>
      <c r="G35" s="61">
        <f>H35</f>
        <v>136000</v>
      </c>
      <c r="H35" s="60">
        <v>136000</v>
      </c>
    </row>
    <row r="36" spans="2:8" ht="12.75">
      <c r="B36" s="3"/>
      <c r="C36" s="4" t="s">
        <v>58</v>
      </c>
      <c r="G36" s="61"/>
      <c r="H36" s="60"/>
    </row>
    <row r="37" ht="12.75">
      <c r="H37" s="60"/>
    </row>
    <row r="38" spans="3:8" ht="12.75">
      <c r="C38" s="56" t="s">
        <v>52</v>
      </c>
      <c r="D38" s="56"/>
      <c r="E38" s="56"/>
      <c r="F38" s="56"/>
      <c r="G38" s="61">
        <f>H39+H40</f>
        <v>95000</v>
      </c>
      <c r="H38" s="60"/>
    </row>
    <row r="39" spans="3:8" ht="12.75">
      <c r="C39" s="4" t="s">
        <v>33</v>
      </c>
      <c r="G39" s="60"/>
      <c r="H39" s="60">
        <v>45000</v>
      </c>
    </row>
    <row r="40" spans="3:8" ht="12.75">
      <c r="C40" s="4" t="s">
        <v>14</v>
      </c>
      <c r="G40" s="60"/>
      <c r="H40" s="60">
        <v>50000</v>
      </c>
    </row>
    <row r="41" spans="7:8" ht="12.75">
      <c r="G41" s="60"/>
      <c r="H41" s="60"/>
    </row>
    <row r="42" spans="3:8" ht="12.75">
      <c r="C42" s="56" t="s">
        <v>53</v>
      </c>
      <c r="D42" s="56"/>
      <c r="G42" s="61">
        <f>H43+H45+H47</f>
        <v>470000</v>
      </c>
      <c r="H42" s="60"/>
    </row>
    <row r="43" spans="3:8" ht="12.75">
      <c r="C43" s="4" t="s">
        <v>34</v>
      </c>
      <c r="G43" s="60"/>
      <c r="H43" s="60">
        <v>330000</v>
      </c>
    </row>
    <row r="44" spans="7:8" ht="12.75">
      <c r="G44" s="60"/>
      <c r="H44" s="60"/>
    </row>
    <row r="45" spans="3:8" ht="12.75">
      <c r="C45" s="4" t="s">
        <v>15</v>
      </c>
      <c r="G45" s="60"/>
      <c r="H45" s="60">
        <v>110000</v>
      </c>
    </row>
    <row r="46" spans="7:8" ht="12.75">
      <c r="G46" s="60"/>
      <c r="H46" s="60"/>
    </row>
    <row r="47" spans="3:8" ht="12.75">
      <c r="C47" s="4" t="s">
        <v>23</v>
      </c>
      <c r="G47" s="60"/>
      <c r="H47" s="60">
        <v>30000</v>
      </c>
    </row>
    <row r="48" ht="12.75">
      <c r="G48" s="60"/>
    </row>
    <row r="49" spans="3:7" ht="12.75">
      <c r="C49" s="55" t="s">
        <v>49</v>
      </c>
      <c r="G49" s="61">
        <f>H50</f>
        <v>30000</v>
      </c>
    </row>
    <row r="50" spans="3:8" ht="12.75">
      <c r="C50" s="4" t="s">
        <v>16</v>
      </c>
      <c r="G50" s="60"/>
      <c r="H50" s="60">
        <v>30000</v>
      </c>
    </row>
    <row r="51" spans="7:8" ht="12.75">
      <c r="G51" s="60"/>
      <c r="H51" s="60"/>
    </row>
    <row r="52" spans="3:8" ht="12.75">
      <c r="C52" s="55" t="s">
        <v>46</v>
      </c>
      <c r="G52" s="61">
        <f>H53</f>
        <v>10000</v>
      </c>
      <c r="H52" s="60"/>
    </row>
    <row r="53" spans="3:8" ht="12.75">
      <c r="C53" s="4" t="s">
        <v>40</v>
      </c>
      <c r="G53" s="60"/>
      <c r="H53" s="60">
        <v>10000</v>
      </c>
    </row>
    <row r="54" spans="7:8" ht="12.75">
      <c r="G54" s="60"/>
      <c r="H54" s="60"/>
    </row>
    <row r="55" spans="3:8" ht="12.75">
      <c r="C55" s="56" t="s">
        <v>47</v>
      </c>
      <c r="D55" s="56"/>
      <c r="E55" s="56"/>
      <c r="G55" s="61">
        <f>H56+H58</f>
        <v>130000</v>
      </c>
      <c r="H55" s="60"/>
    </row>
    <row r="56" spans="3:8" ht="12.75">
      <c r="C56" s="4" t="s">
        <v>17</v>
      </c>
      <c r="G56" s="60"/>
      <c r="H56" s="60">
        <v>100000</v>
      </c>
    </row>
    <row r="57" spans="7:8" ht="12.75">
      <c r="G57" s="60"/>
      <c r="H57" s="60"/>
    </row>
    <row r="58" spans="3:8" ht="12.75">
      <c r="C58" s="4" t="s">
        <v>35</v>
      </c>
      <c r="G58" s="60"/>
      <c r="H58" s="60">
        <v>30000</v>
      </c>
    </row>
    <row r="59" spans="7:8" ht="12.75">
      <c r="G59" s="60"/>
      <c r="H59" s="60"/>
    </row>
    <row r="60" spans="3:8" ht="12.75">
      <c r="C60" s="55" t="s">
        <v>48</v>
      </c>
      <c r="G60" s="61">
        <f>H61</f>
        <v>10000</v>
      </c>
      <c r="H60" s="60"/>
    </row>
    <row r="61" spans="3:8" ht="12.75">
      <c r="C61" s="4" t="s">
        <v>26</v>
      </c>
      <c r="G61" s="60"/>
      <c r="H61" s="60">
        <v>10000</v>
      </c>
    </row>
    <row r="62" spans="7:8" ht="12.75">
      <c r="G62" s="60"/>
      <c r="H62" s="60"/>
    </row>
    <row r="63" spans="3:8" ht="12.75">
      <c r="C63" s="56" t="s">
        <v>54</v>
      </c>
      <c r="D63" s="56"/>
      <c r="E63" s="56"/>
      <c r="F63" s="56"/>
      <c r="G63" s="61">
        <f>H64</f>
        <v>282000</v>
      </c>
      <c r="H63" s="60"/>
    </row>
    <row r="64" spans="3:8" ht="12.75">
      <c r="C64" s="4" t="s">
        <v>36</v>
      </c>
      <c r="H64" s="60">
        <v>282000</v>
      </c>
    </row>
    <row r="65" ht="12.75"/>
    <row r="66" ht="12.75"/>
    <row r="67" ht="12.75"/>
    <row r="68" spans="2:8" ht="12.75">
      <c r="B68" s="3"/>
      <c r="C68" s="54" t="s">
        <v>37</v>
      </c>
      <c r="D68" s="54"/>
      <c r="E68" s="54"/>
      <c r="F68" s="54"/>
      <c r="G68" s="54"/>
      <c r="H68" s="61">
        <f>G28+G35+G38+G42+G49+G52+G55+G60+G63</f>
        <v>1807000</v>
      </c>
    </row>
    <row r="69" spans="2:8" ht="12.75">
      <c r="B69" s="3"/>
      <c r="H69" s="23"/>
    </row>
    <row r="70" spans="2:8" ht="12.75">
      <c r="B70" s="3"/>
      <c r="C70" s="54" t="s">
        <v>38</v>
      </c>
      <c r="D70" s="54"/>
      <c r="E70" s="54"/>
      <c r="F70" s="54"/>
      <c r="G70" s="54"/>
      <c r="H70" s="61">
        <f>H23+H26+H68</f>
        <v>8481600</v>
      </c>
    </row>
    <row r="71" ht="12.75"/>
    <row r="72" spans="2:8" ht="12.75">
      <c r="B72" s="2"/>
      <c r="C72" s="3"/>
      <c r="D72" s="3"/>
      <c r="E72" s="3"/>
      <c r="H72" s="24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2">
    <mergeCell ref="B4:H4"/>
    <mergeCell ref="B5:C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Tószeg Polgármesteri Hivatal</dc:creator>
  <cp:keywords/>
  <dc:description/>
  <cp:lastModifiedBy>Edit</cp:lastModifiedBy>
  <cp:lastPrinted>2017-01-24T13:47:09Z</cp:lastPrinted>
  <dcterms:created xsi:type="dcterms:W3CDTF">2003-01-22T13:29:23Z</dcterms:created>
  <dcterms:modified xsi:type="dcterms:W3CDTF">2017-01-26T14:17:10Z</dcterms:modified>
  <cp:category/>
  <cp:version/>
  <cp:contentType/>
  <cp:contentStatus/>
</cp:coreProperties>
</file>